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0" windowWidth="26580" windowHeight="13545" activeTab="0"/>
  </bookViews>
  <sheets>
    <sheet name="1" sheetId="1" r:id="rId1"/>
    <sheet name="Sheet6" sheetId="2" r:id="rId2"/>
  </sheets>
  <definedNames/>
  <calcPr fullCalcOnLoad="1"/>
</workbook>
</file>

<file path=xl/sharedStrings.xml><?xml version="1.0" encoding="utf-8"?>
<sst xmlns="http://schemas.openxmlformats.org/spreadsheetml/2006/main" count="58" uniqueCount="47">
  <si>
    <t>Artigos Publicados em Periódicos</t>
  </si>
  <si>
    <t>A1 e A2</t>
  </si>
  <si>
    <t>B1 e B2</t>
  </si>
  <si>
    <t>B3 e B4</t>
  </si>
  <si>
    <t>B5</t>
  </si>
  <si>
    <t>Coordenação</t>
  </si>
  <si>
    <t>Banca de Qualificação ou Pré-Qualificação</t>
  </si>
  <si>
    <t>Coordenador</t>
  </si>
  <si>
    <t>Membro Pesquisador</t>
  </si>
  <si>
    <t>Projetos de Extensão ou atividades que estabeleçam inserção social</t>
  </si>
  <si>
    <t>Participação em Grupo de Pesquisa atualizado e com Certificação da Instituição UNIR/CNPq</t>
  </si>
  <si>
    <t>Membro</t>
  </si>
  <si>
    <t xml:space="preserve">Banca Examinadora de Edital de Ingresso; Banca de Defesa Final de Dissertação </t>
  </si>
  <si>
    <t>Projetos de Pesquisa Institucional sem Fomento vinculados ao PIBIC ou projetos aprovados em parceria com outras agências/instituições (se concluídos no período de avaliação, apresentar resultados na forma de publicação ou relatórios técnicos)</t>
  </si>
  <si>
    <t>Itens de Avaliação de Categorias</t>
  </si>
  <si>
    <t xml:space="preserve">Disciplinas Lecionadas no Stricto Sensu </t>
  </si>
  <si>
    <t>Vice-Coordenação, Membro do Colegiado e do Comitê Pedagógico</t>
  </si>
  <si>
    <t>Projetos de Pesquisa com Fomento (CNPq, FINEP, CAPES, BASA, PETROBRÁS, FURNAS, outros) (se concluídos no período de avaliação), apresentar resultados na forma de publicação ou relatórios técnicos).</t>
  </si>
  <si>
    <t>Critério 01- Orientações Concluídas</t>
  </si>
  <si>
    <t>Critério 02 - Dedicação</t>
  </si>
  <si>
    <t xml:space="preserve">Critério 03 - Produção Científica Indexada pelo sistema Qualis- CAPES
</t>
  </si>
  <si>
    <t>Critério 04 - Disciplinas Lecionadas no Stricto Sensu</t>
  </si>
  <si>
    <t xml:space="preserve">Critério 06 - Projetos de Pesquisa Aprovados
(com comprovação)
</t>
  </si>
  <si>
    <t>Monografia de Bacharelado ou TCC</t>
  </si>
  <si>
    <t>Média</t>
  </si>
  <si>
    <t>Média Limitada</t>
  </si>
  <si>
    <t>Resultado Final</t>
  </si>
  <si>
    <t>Nota</t>
  </si>
  <si>
    <t>Critérios</t>
  </si>
  <si>
    <t>%</t>
  </si>
  <si>
    <t>Total</t>
  </si>
  <si>
    <t>MS</t>
  </si>
  <si>
    <t>Orientador</t>
  </si>
  <si>
    <t>Co-Orientador</t>
  </si>
  <si>
    <t>DR</t>
  </si>
  <si>
    <t>Docente:</t>
  </si>
  <si>
    <t>Livros ou capítulos de livro de editoras internacionais de renome (por exemplo, Springer Nature, Elsevier, Oxford, ou equivalentes)</t>
  </si>
  <si>
    <t>Ed. Internacional</t>
  </si>
  <si>
    <t>Dedicação Exclusiva ao Programa do PPGReN</t>
  </si>
  <si>
    <t xml:space="preserve">Dedicação ao PPGReN com Participação em outro programa de Mestrado como Colaborador </t>
  </si>
  <si>
    <t>Dedicação ao PPGReN com Participação em outro programa de Mestrado como Professor Permanente</t>
  </si>
  <si>
    <r>
      <t xml:space="preserve">Critério 05 - Participação na Administração de Programa </t>
    </r>
    <r>
      <rPr>
        <b/>
        <i/>
        <sz val="12"/>
        <rFont val="Times New Roman"/>
        <family val="1"/>
      </rPr>
      <t>Stricto sensu</t>
    </r>
  </si>
  <si>
    <t>Pontuação por categoria</t>
  </si>
  <si>
    <t>Iniciação Científica (PIBIC ou PIBIT)</t>
  </si>
  <si>
    <t>Pontuação Máxima Do Critério</t>
  </si>
  <si>
    <r>
      <rPr>
        <b/>
        <sz val="10"/>
        <color indexed="10"/>
        <rFont val="Arial"/>
        <family val="2"/>
      </rPr>
      <t>Atenção</t>
    </r>
    <r>
      <rPr>
        <sz val="10"/>
        <color indexed="10"/>
        <rFont val="Arial"/>
        <family val="2"/>
      </rPr>
      <t>: informar  o quantitativo referente a cada ítem avaliado, para que a pontuação média seja calculada automaticamente na planilha.</t>
    </r>
  </si>
  <si>
    <r>
      <rPr>
        <b/>
        <sz val="10"/>
        <rFont val="Times New Roman"/>
        <family val="1"/>
      </rPr>
      <t>Observação:</t>
    </r>
    <r>
      <rPr>
        <sz val="10"/>
        <rFont val="Times New Roman"/>
        <family val="1"/>
      </rPr>
      <t xml:space="preserve"> candidatos que atingirem pontuação acima de 60 pontos terão a sua candidatura submetida à avaliação do colegiado. Este irá verificar o enquadramento do docente junto as áreas e linhas de pesquisa do Programa, podendo aprovar ou não o credenciamento, independente da recomendação para credenciamento feita pela Comissão com base apenas na pontuação obtida pelo candidato no formulário.</t>
    </r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</si>
</sst>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"/>
    <numFmt numFmtId="183" formatCode="0.0000"/>
    <numFmt numFmtId="184" formatCode="0.000"/>
    <numFmt numFmtId="185" formatCode="0.0000000"/>
    <numFmt numFmtId="186" formatCode="0.00000000"/>
    <numFmt numFmtId="187" formatCode="0.000000"/>
    <numFmt numFmtId="188" formatCode="0.0"/>
    <numFmt numFmtId="189" formatCode="&quot;Ativado&quot;;&quot;Ativado&quot;;&quot;Desativado&quot;"/>
  </numFmts>
  <fonts count="44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sz val="8"/>
      <name val="Verdana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20" borderId="2" applyNumberFormat="0" applyAlignment="0" applyProtection="0"/>
    <xf numFmtId="0" fontId="36" fillId="0" borderId="3" applyNumberFormat="0" applyFill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15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12" fillId="29" borderId="0" applyNumberFormat="0" applyBorder="0" applyAlignment="0" applyProtection="0"/>
    <xf numFmtId="0" fontId="39" fillId="19" borderId="5" applyNumberFormat="0" applyAlignment="0" applyProtection="0"/>
    <xf numFmtId="175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42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5" fillId="19" borderId="11" xfId="0" applyFont="1" applyFill="1" applyBorder="1" applyAlignment="1">
      <alignment horizontal="center" vertical="center" wrapText="1"/>
    </xf>
    <xf numFmtId="0" fontId="4" fillId="19" borderId="12" xfId="0" applyFont="1" applyFill="1" applyBorder="1" applyAlignment="1">
      <alignment horizontal="center" vertical="center" wrapText="1"/>
    </xf>
    <xf numFmtId="0" fontId="5" fillId="19" borderId="13" xfId="0" applyFont="1" applyFill="1" applyBorder="1" applyAlignment="1">
      <alignment horizontal="center"/>
    </xf>
    <xf numFmtId="0" fontId="0" fillId="19" borderId="14" xfId="0" applyFill="1" applyBorder="1" applyAlignment="1">
      <alignment/>
    </xf>
    <xf numFmtId="2" fontId="4" fillId="19" borderId="14" xfId="0" applyNumberFormat="1" applyFont="1" applyFill="1" applyBorder="1" applyAlignment="1">
      <alignment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wrapText="1"/>
    </xf>
    <xf numFmtId="2" fontId="0" fillId="0" borderId="16" xfId="0" applyNumberForma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2" fontId="0" fillId="0" borderId="18" xfId="0" applyNumberFormat="1" applyBorder="1" applyAlignment="1">
      <alignment/>
    </xf>
    <xf numFmtId="2" fontId="0" fillId="19" borderId="19" xfId="0" applyNumberFormat="1" applyFill="1" applyBorder="1" applyAlignment="1">
      <alignment/>
    </xf>
    <xf numFmtId="0" fontId="5" fillId="19" borderId="20" xfId="0" applyFont="1" applyFill="1" applyBorder="1" applyAlignment="1">
      <alignment horizontal="center" vertical="center" wrapText="1"/>
    </xf>
    <xf numFmtId="0" fontId="4" fillId="19" borderId="20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19" borderId="21" xfId="0" applyFill="1" applyBorder="1" applyAlignment="1">
      <alignment/>
    </xf>
    <xf numFmtId="0" fontId="4" fillId="19" borderId="22" xfId="0" applyFont="1" applyFill="1" applyBorder="1" applyAlignment="1">
      <alignment vertical="center"/>
    </xf>
    <xf numFmtId="2" fontId="4" fillId="19" borderId="23" xfId="0" applyNumberFormat="1" applyFont="1" applyFill="1" applyBorder="1" applyAlignment="1">
      <alignment/>
    </xf>
    <xf numFmtId="2" fontId="4" fillId="19" borderId="22" xfId="0" applyNumberFormat="1" applyFont="1" applyFill="1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2" fontId="0" fillId="0" borderId="24" xfId="0" applyNumberFormat="1" applyBorder="1" applyAlignment="1">
      <alignment horizontal="right" vertical="center"/>
    </xf>
    <xf numFmtId="0" fontId="5" fillId="19" borderId="14" xfId="0" applyFont="1" applyFill="1" applyBorder="1" applyAlignment="1">
      <alignment horizontal="center"/>
    </xf>
    <xf numFmtId="0" fontId="5" fillId="19" borderId="25" xfId="0" applyFont="1" applyFill="1" applyBorder="1" applyAlignment="1">
      <alignment horizontal="center"/>
    </xf>
    <xf numFmtId="2" fontId="4" fillId="19" borderId="26" xfId="0" applyNumberFormat="1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 horizontal="center"/>
    </xf>
    <xf numFmtId="0" fontId="4" fillId="0" borderId="27" xfId="0" applyFont="1" applyBorder="1" applyAlignment="1">
      <alignment horizontal="left" wrapText="1"/>
    </xf>
    <xf numFmtId="0" fontId="0" fillId="0" borderId="28" xfId="0" applyFont="1" applyBorder="1" applyAlignment="1">
      <alignment horizontal="center"/>
    </xf>
    <xf numFmtId="0" fontId="0" fillId="0" borderId="27" xfId="0" applyBorder="1" applyAlignment="1">
      <alignment horizontal="left" wrapText="1"/>
    </xf>
    <xf numFmtId="2" fontId="0" fillId="0" borderId="28" xfId="0" applyNumberFormat="1" applyBorder="1" applyAlignment="1">
      <alignment/>
    </xf>
    <xf numFmtId="0" fontId="4" fillId="0" borderId="29" xfId="0" applyFont="1" applyBorder="1" applyAlignment="1">
      <alignment horizontal="left" wrapText="1"/>
    </xf>
    <xf numFmtId="2" fontId="4" fillId="0" borderId="25" xfId="0" applyNumberFormat="1" applyFont="1" applyBorder="1" applyAlignment="1">
      <alignment horizontal="center"/>
    </xf>
    <xf numFmtId="0" fontId="4" fillId="0" borderId="30" xfId="0" applyFont="1" applyBorder="1" applyAlignment="1">
      <alignment/>
    </xf>
    <xf numFmtId="0" fontId="7" fillId="0" borderId="31" xfId="0" applyFont="1" applyBorder="1" applyAlignment="1">
      <alignment horizontal="center"/>
    </xf>
    <xf numFmtId="0" fontId="0" fillId="0" borderId="20" xfId="0" applyBorder="1" applyAlignment="1">
      <alignment horizontal="right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19" borderId="33" xfId="0" applyFont="1" applyFill="1" applyBorder="1" applyAlignment="1">
      <alignment horizontal="center"/>
    </xf>
    <xf numFmtId="0" fontId="5" fillId="19" borderId="13" xfId="0" applyFont="1" applyFill="1" applyBorder="1" applyAlignment="1">
      <alignment horizontal="center"/>
    </xf>
    <xf numFmtId="0" fontId="1" fillId="0" borderId="1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4" fillId="19" borderId="11" xfId="0" applyFont="1" applyFill="1" applyBorder="1" applyAlignment="1">
      <alignment horizontal="center" wrapText="1"/>
    </xf>
    <xf numFmtId="0" fontId="4" fillId="19" borderId="15" xfId="0" applyFont="1" applyFill="1" applyBorder="1" applyAlignment="1">
      <alignment horizontal="center" wrapText="1"/>
    </xf>
    <xf numFmtId="0" fontId="4" fillId="19" borderId="36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5" fillId="19" borderId="38" xfId="0" applyFont="1" applyFill="1" applyBorder="1" applyAlignment="1">
      <alignment horizontal="center" vertical="center" wrapText="1"/>
    </xf>
    <xf numFmtId="0" fontId="5" fillId="19" borderId="2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5" fillId="19" borderId="11" xfId="0" applyFont="1" applyFill="1" applyBorder="1" applyAlignment="1">
      <alignment horizontal="center" vertical="center" wrapText="1"/>
    </xf>
    <xf numFmtId="0" fontId="5" fillId="19" borderId="27" xfId="0" applyFont="1" applyFill="1" applyBorder="1" applyAlignment="1">
      <alignment horizontal="center" vertical="center" wrapText="1"/>
    </xf>
    <xf numFmtId="0" fontId="0" fillId="19" borderId="39" xfId="0" applyFill="1" applyBorder="1" applyAlignment="1">
      <alignment/>
    </xf>
    <xf numFmtId="0" fontId="0" fillId="19" borderId="40" xfId="0" applyFill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2" fontId="0" fillId="0" borderId="41" xfId="0" applyNumberFormat="1" applyBorder="1" applyAlignment="1">
      <alignment vertical="center"/>
    </xf>
    <xf numFmtId="2" fontId="0" fillId="0" borderId="42" xfId="0" applyNumberFormat="1" applyBorder="1" applyAlignment="1">
      <alignment vertical="center"/>
    </xf>
    <xf numFmtId="0" fontId="0" fillId="19" borderId="17" xfId="0" applyFill="1" applyBorder="1" applyAlignment="1">
      <alignment/>
    </xf>
    <xf numFmtId="0" fontId="0" fillId="0" borderId="10" xfId="0" applyBorder="1" applyAlignment="1">
      <alignment vertical="center"/>
    </xf>
    <xf numFmtId="1" fontId="0" fillId="0" borderId="10" xfId="0" applyNumberFormat="1" applyBorder="1" applyAlignment="1">
      <alignment vertical="center"/>
    </xf>
    <xf numFmtId="0" fontId="0" fillId="19" borderId="10" xfId="0" applyFill="1" applyBorder="1" applyAlignment="1">
      <alignment/>
    </xf>
    <xf numFmtId="0" fontId="4" fillId="0" borderId="0" xfId="0" applyFont="1" applyBorder="1" applyAlignment="1">
      <alignment horizontal="left" wrapText="1"/>
    </xf>
    <xf numFmtId="0" fontId="0" fillId="0" borderId="43" xfId="0" applyBorder="1" applyAlignment="1">
      <alignment/>
    </xf>
    <xf numFmtId="0" fontId="4" fillId="0" borderId="43" xfId="0" applyFont="1" applyBorder="1" applyAlignment="1">
      <alignment/>
    </xf>
    <xf numFmtId="0" fontId="43" fillId="0" borderId="13" xfId="0" applyFont="1" applyBorder="1" applyAlignment="1">
      <alignment/>
    </xf>
    <xf numFmtId="0" fontId="9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638175</xdr:colOff>
      <xdr:row>0</xdr:row>
      <xdr:rowOff>28575</xdr:rowOff>
    </xdr:from>
    <xdr:to>
      <xdr:col>4</xdr:col>
      <xdr:colOff>38100</xdr:colOff>
      <xdr:row>1</xdr:row>
      <xdr:rowOff>9525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rcRect l="28413" t="32864" r="26533" b="47587"/>
        <a:stretch>
          <a:fillRect/>
        </a:stretch>
      </xdr:blipFill>
      <xdr:spPr>
        <a:xfrm>
          <a:off x="2867025" y="28575"/>
          <a:ext cx="36385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110" zoomScaleNormal="110" zoomScalePageLayoutView="0" workbookViewId="0" topLeftCell="A34">
      <selection activeCell="K48" sqref="K48"/>
    </sheetView>
  </sheetViews>
  <sheetFormatPr defaultColWidth="8.8515625" defaultRowHeight="12.75"/>
  <cols>
    <col min="1" max="1" width="33.421875" style="0" customWidth="1"/>
    <col min="2" max="2" width="35.421875" style="2" customWidth="1"/>
    <col min="3" max="3" width="16.140625" style="3" customWidth="1"/>
    <col min="4" max="4" width="12.00390625" style="1" customWidth="1"/>
    <col min="5" max="8" width="8.8515625" style="0" customWidth="1"/>
    <col min="9" max="9" width="10.7109375" style="0" customWidth="1"/>
    <col min="10" max="10" width="9.140625" style="0" hidden="1" customWidth="1"/>
    <col min="11" max="11" width="11.140625" style="0" customWidth="1"/>
  </cols>
  <sheetData>
    <row r="1" ht="68.25" customHeight="1">
      <c r="B1" s="78"/>
    </row>
    <row r="2" spans="3:9" ht="12.75">
      <c r="C2" s="56"/>
      <c r="D2" s="56"/>
      <c r="E2" s="56"/>
      <c r="F2" s="56"/>
      <c r="G2" s="56"/>
      <c r="H2" s="56"/>
      <c r="I2" s="56"/>
    </row>
    <row r="3" spans="1:9" ht="12.75">
      <c r="A3" s="80" t="s">
        <v>35</v>
      </c>
      <c r="B3" s="79"/>
      <c r="C3" s="79"/>
      <c r="D3" s="79"/>
      <c r="E3" s="79"/>
      <c r="F3" s="79"/>
      <c r="G3" s="79"/>
      <c r="H3" s="79"/>
      <c r="I3" s="79"/>
    </row>
    <row r="4" spans="1:9" ht="13.5" thickBot="1">
      <c r="A4" s="81" t="s">
        <v>45</v>
      </c>
      <c r="B4" s="81"/>
      <c r="C4" s="81"/>
      <c r="D4" s="81"/>
      <c r="E4" s="81"/>
      <c r="F4" s="81"/>
      <c r="G4" s="81"/>
      <c r="H4" s="81"/>
      <c r="I4" s="81"/>
    </row>
    <row r="5" spans="1:9" ht="48" thickBot="1">
      <c r="A5" s="62" t="s">
        <v>14</v>
      </c>
      <c r="B5" s="63"/>
      <c r="C5" s="63"/>
      <c r="D5" s="20" t="s">
        <v>42</v>
      </c>
      <c r="E5" s="21">
        <v>2018</v>
      </c>
      <c r="F5" s="21">
        <v>2019</v>
      </c>
      <c r="G5" s="21">
        <v>2020</v>
      </c>
      <c r="H5" s="21" t="s">
        <v>24</v>
      </c>
      <c r="I5" s="10" t="s">
        <v>25</v>
      </c>
    </row>
    <row r="6" spans="1:9" ht="15.75">
      <c r="A6" s="66" t="s">
        <v>18</v>
      </c>
      <c r="B6" s="50" t="s">
        <v>43</v>
      </c>
      <c r="C6" s="50"/>
      <c r="D6" s="15">
        <v>5</v>
      </c>
      <c r="E6" s="22"/>
      <c r="F6" s="22"/>
      <c r="G6" s="22"/>
      <c r="H6" s="18">
        <f>((E6*D6)+(F6*D6)+(G6*D6))/3</f>
        <v>0</v>
      </c>
      <c r="I6" s="23"/>
    </row>
    <row r="7" spans="1:9" ht="15.75">
      <c r="A7" s="67"/>
      <c r="B7" s="51" t="s">
        <v>23</v>
      </c>
      <c r="C7" s="51"/>
      <c r="D7" s="6">
        <v>2</v>
      </c>
      <c r="E7" s="4"/>
      <c r="F7" s="4"/>
      <c r="G7" s="4"/>
      <c r="H7" s="16">
        <f>((E7*D7)+(F7*D7)+(G7*D7))/3</f>
        <v>0</v>
      </c>
      <c r="I7" s="24"/>
    </row>
    <row r="8" spans="1:9" ht="15.75">
      <c r="A8" s="67"/>
      <c r="B8" s="51" t="s">
        <v>31</v>
      </c>
      <c r="C8" s="5" t="s">
        <v>32</v>
      </c>
      <c r="D8" s="6">
        <v>15</v>
      </c>
      <c r="E8" s="4"/>
      <c r="F8" s="4"/>
      <c r="G8" s="4"/>
      <c r="H8" s="16">
        <f>((E8*D8)+(F8*D8)+(G8*D8))/3</f>
        <v>0</v>
      </c>
      <c r="I8" s="24"/>
    </row>
    <row r="9" spans="1:9" ht="15.75">
      <c r="A9" s="67"/>
      <c r="B9" s="51"/>
      <c r="C9" s="5" t="s">
        <v>33</v>
      </c>
      <c r="D9" s="6">
        <v>5</v>
      </c>
      <c r="E9" s="4"/>
      <c r="F9" s="4"/>
      <c r="G9" s="4"/>
      <c r="H9" s="16">
        <f>((E9*D9)+(F9*D9)+(G9*D9))/3</f>
        <v>0</v>
      </c>
      <c r="I9" s="24"/>
    </row>
    <row r="10" spans="1:9" ht="15.75">
      <c r="A10" s="67"/>
      <c r="B10" s="51" t="s">
        <v>34</v>
      </c>
      <c r="C10" s="5" t="s">
        <v>32</v>
      </c>
      <c r="D10" s="6">
        <v>20</v>
      </c>
      <c r="E10" s="4"/>
      <c r="F10" s="4"/>
      <c r="G10" s="4"/>
      <c r="H10" s="16">
        <f>((E10*D10)+(F10*D10)+(G10*D10))/3</f>
        <v>0</v>
      </c>
      <c r="I10" s="24"/>
    </row>
    <row r="11" spans="1:9" ht="16.5" thickBot="1">
      <c r="A11" s="67"/>
      <c r="B11" s="51"/>
      <c r="C11" s="5" t="s">
        <v>33</v>
      </c>
      <c r="D11" s="6">
        <v>10</v>
      </c>
      <c r="E11" s="4"/>
      <c r="F11" s="4"/>
      <c r="G11" s="4"/>
      <c r="H11" s="16">
        <f>((E11*D11)+(F11*D11)+(G1*D11))/3</f>
        <v>0</v>
      </c>
      <c r="I11" s="24"/>
    </row>
    <row r="12" spans="1:10" ht="16.5" thickBot="1">
      <c r="A12" s="48" t="s">
        <v>44</v>
      </c>
      <c r="B12" s="49"/>
      <c r="C12" s="49"/>
      <c r="D12" s="11">
        <v>10</v>
      </c>
      <c r="E12" s="12"/>
      <c r="F12" s="12"/>
      <c r="G12" s="12"/>
      <c r="H12" s="25">
        <f>SUM(H6:H11)</f>
        <v>0</v>
      </c>
      <c r="I12" s="31">
        <f>IF(H12&gt;=10,10,H12)</f>
        <v>0</v>
      </c>
      <c r="J12" s="8">
        <f>I12</f>
        <v>0</v>
      </c>
    </row>
    <row r="13" spans="1:9" ht="15.75">
      <c r="A13" s="66" t="s">
        <v>19</v>
      </c>
      <c r="B13" s="50" t="s">
        <v>38</v>
      </c>
      <c r="C13" s="50"/>
      <c r="D13" s="15">
        <v>10</v>
      </c>
      <c r="E13" s="22"/>
      <c r="F13" s="22"/>
      <c r="G13" s="22"/>
      <c r="H13" s="18">
        <f>((E13*D13)+(F13*D13)+(G13*D13))/3</f>
        <v>0</v>
      </c>
      <c r="I13" s="23"/>
    </row>
    <row r="14" spans="1:9" ht="31.5" customHeight="1">
      <c r="A14" s="67"/>
      <c r="B14" s="52" t="s">
        <v>39</v>
      </c>
      <c r="C14" s="53"/>
      <c r="D14" s="6">
        <v>1</v>
      </c>
      <c r="E14" s="4"/>
      <c r="F14" s="4"/>
      <c r="G14" s="4"/>
      <c r="H14" s="16">
        <f>((E14*D14)+(F14*D14)+(G14/D14))/3</f>
        <v>0</v>
      </c>
      <c r="I14" s="26"/>
    </row>
    <row r="15" spans="1:9" ht="31.5" customHeight="1" thickBot="1">
      <c r="A15" s="67"/>
      <c r="B15" s="52" t="s">
        <v>40</v>
      </c>
      <c r="C15" s="53"/>
      <c r="D15" s="6">
        <v>0</v>
      </c>
      <c r="E15" s="4"/>
      <c r="F15" s="4"/>
      <c r="G15" s="4"/>
      <c r="H15" s="16">
        <v>0</v>
      </c>
      <c r="I15" s="26"/>
    </row>
    <row r="16" spans="1:10" ht="16.5" thickBot="1">
      <c r="A16" s="48" t="s">
        <v>44</v>
      </c>
      <c r="B16" s="49"/>
      <c r="C16" s="49"/>
      <c r="D16" s="11">
        <v>5</v>
      </c>
      <c r="E16" s="12"/>
      <c r="F16" s="12"/>
      <c r="G16" s="12"/>
      <c r="H16" s="25">
        <f>SUM(H13:H15)</f>
        <v>0</v>
      </c>
      <c r="I16" s="31">
        <f>IF(H16&gt;=5,5,H16)</f>
        <v>0</v>
      </c>
      <c r="J16" s="8">
        <f>I16</f>
        <v>0</v>
      </c>
    </row>
    <row r="17" spans="1:9" ht="12.75" customHeight="1" thickBot="1">
      <c r="A17" s="66" t="s">
        <v>20</v>
      </c>
      <c r="B17" s="50" t="s">
        <v>0</v>
      </c>
      <c r="C17" s="14" t="s">
        <v>1</v>
      </c>
      <c r="D17" s="15">
        <v>90</v>
      </c>
      <c r="E17" s="44"/>
      <c r="F17" s="44"/>
      <c r="G17" s="44"/>
      <c r="H17" s="18">
        <f>((E17*D17)+(F17*D17)+(G17*D17))/3</f>
        <v>0</v>
      </c>
      <c r="I17" s="23"/>
    </row>
    <row r="18" spans="1:9" ht="16.5" thickBot="1">
      <c r="A18" s="67"/>
      <c r="B18" s="51"/>
      <c r="C18" s="5" t="s">
        <v>2</v>
      </c>
      <c r="D18" s="6">
        <v>60</v>
      </c>
      <c r="E18" s="44"/>
      <c r="F18" s="44"/>
      <c r="G18" s="44"/>
      <c r="H18" s="16">
        <f>((E18*D18)+(F18*D18)+(G18*D18))/3</f>
        <v>0</v>
      </c>
      <c r="I18" s="26"/>
    </row>
    <row r="19" spans="1:9" ht="16.5" thickBot="1">
      <c r="A19" s="67"/>
      <c r="B19" s="51"/>
      <c r="C19" s="5" t="s">
        <v>3</v>
      </c>
      <c r="D19" s="6">
        <v>25</v>
      </c>
      <c r="E19" s="44"/>
      <c r="F19" s="44"/>
      <c r="G19" s="44"/>
      <c r="H19" s="16">
        <f>((E19*D19)+(F19*D19)+(G19*D19))/3</f>
        <v>0</v>
      </c>
      <c r="I19" s="26"/>
    </row>
    <row r="20" spans="1:9" ht="16.5" thickBot="1">
      <c r="A20" s="67"/>
      <c r="B20" s="51"/>
      <c r="C20" s="5" t="s">
        <v>4</v>
      </c>
      <c r="D20" s="7">
        <v>3</v>
      </c>
      <c r="E20" s="44"/>
      <c r="F20" s="44"/>
      <c r="G20" s="44"/>
      <c r="H20" s="16">
        <f>((E20*D20)+(F20*D20)+(G20*D20))/3</f>
        <v>0</v>
      </c>
      <c r="I20" s="26"/>
    </row>
    <row r="21" spans="1:9" ht="51.75" thickBot="1">
      <c r="A21" s="67"/>
      <c r="B21" s="46" t="s">
        <v>36</v>
      </c>
      <c r="C21" s="47" t="s">
        <v>37</v>
      </c>
      <c r="D21" s="7">
        <v>30</v>
      </c>
      <c r="E21" s="4"/>
      <c r="F21" s="4"/>
      <c r="G21" s="4"/>
      <c r="H21" s="16">
        <f>((E21*D21)+(F21*D21)+(G21*D21))/3</f>
        <v>0</v>
      </c>
      <c r="I21" s="26"/>
    </row>
    <row r="22" spans="1:10" ht="16.5" thickBot="1">
      <c r="A22" s="48" t="s">
        <v>44</v>
      </c>
      <c r="B22" s="49"/>
      <c r="C22" s="49"/>
      <c r="D22" s="11">
        <v>60</v>
      </c>
      <c r="E22" s="12"/>
      <c r="F22" s="12"/>
      <c r="G22" s="12"/>
      <c r="H22" s="25">
        <f>SUM(H17:H21)</f>
        <v>0</v>
      </c>
      <c r="I22" s="31">
        <f>IF(H22&gt;=60,60,H22)</f>
        <v>0</v>
      </c>
      <c r="J22" s="8">
        <f>I22</f>
        <v>0</v>
      </c>
    </row>
    <row r="23" spans="1:9" ht="32.25" thickBot="1">
      <c r="A23" s="9" t="s">
        <v>21</v>
      </c>
      <c r="B23" s="64" t="s">
        <v>15</v>
      </c>
      <c r="C23" s="65"/>
      <c r="D23" s="27">
        <v>5</v>
      </c>
      <c r="E23" s="45"/>
      <c r="F23" s="45"/>
      <c r="G23" s="45"/>
      <c r="H23" s="28">
        <f>((E23*D23)+(F23*D23)+(G23*D23))/3</f>
        <v>0</v>
      </c>
      <c r="I23" s="23"/>
    </row>
    <row r="24" spans="1:10" ht="16.5" thickBot="1">
      <c r="A24" s="48" t="s">
        <v>44</v>
      </c>
      <c r="B24" s="49"/>
      <c r="C24" s="49"/>
      <c r="D24" s="29">
        <v>5</v>
      </c>
      <c r="E24" s="68"/>
      <c r="F24" s="69"/>
      <c r="G24" s="69"/>
      <c r="H24" s="19">
        <f>H23</f>
        <v>0</v>
      </c>
      <c r="I24" s="31">
        <f>IF(H24&gt;=5,5,H24)</f>
        <v>0</v>
      </c>
      <c r="J24" s="8">
        <f>J29</f>
        <v>0</v>
      </c>
    </row>
    <row r="25" spans="1:9" ht="15.75">
      <c r="A25" s="66" t="s">
        <v>41</v>
      </c>
      <c r="B25" s="60" t="s">
        <v>5</v>
      </c>
      <c r="C25" s="61"/>
      <c r="D25" s="27">
        <v>10</v>
      </c>
      <c r="E25" s="4"/>
      <c r="F25" s="4"/>
      <c r="G25" s="4"/>
      <c r="H25" s="18">
        <f aca="true" t="shared" si="0" ref="H25:H36">((E25*D25)+(F25*D25)+(G25*D25))/3</f>
        <v>0</v>
      </c>
      <c r="I25" s="23"/>
    </row>
    <row r="26" spans="1:9" ht="15.75">
      <c r="A26" s="67"/>
      <c r="B26" s="52" t="s">
        <v>16</v>
      </c>
      <c r="C26" s="53"/>
      <c r="D26" s="7">
        <v>5</v>
      </c>
      <c r="E26" s="4"/>
      <c r="F26" s="4"/>
      <c r="G26" s="4"/>
      <c r="H26" s="16">
        <f t="shared" si="0"/>
        <v>0</v>
      </c>
      <c r="I26" s="24"/>
    </row>
    <row r="27" spans="1:9" ht="15.75">
      <c r="A27" s="67"/>
      <c r="B27" s="52" t="s">
        <v>12</v>
      </c>
      <c r="C27" s="53"/>
      <c r="D27" s="7">
        <v>2.5</v>
      </c>
      <c r="E27" s="4"/>
      <c r="F27" s="4"/>
      <c r="G27" s="4"/>
      <c r="H27" s="16">
        <f t="shared" si="0"/>
        <v>0</v>
      </c>
      <c r="I27" s="24"/>
    </row>
    <row r="28" spans="1:9" ht="16.5" thickBot="1">
      <c r="A28" s="67"/>
      <c r="B28" s="52" t="s">
        <v>6</v>
      </c>
      <c r="C28" s="53"/>
      <c r="D28" s="17">
        <v>1</v>
      </c>
      <c r="E28" s="4"/>
      <c r="F28" s="4"/>
      <c r="G28" s="4"/>
      <c r="H28" s="16">
        <f t="shared" si="0"/>
        <v>0</v>
      </c>
      <c r="I28" s="24"/>
    </row>
    <row r="29" spans="1:10" ht="16.5" thickBot="1">
      <c r="A29" s="48" t="s">
        <v>44</v>
      </c>
      <c r="B29" s="49"/>
      <c r="C29" s="49"/>
      <c r="D29" s="30">
        <v>10</v>
      </c>
      <c r="E29" s="74"/>
      <c r="F29" s="74"/>
      <c r="G29" s="74"/>
      <c r="H29" s="13">
        <f>SUM(H25:H28)</f>
        <v>0</v>
      </c>
      <c r="I29" s="31">
        <f>IF(H29&gt;=10,10,H29)</f>
        <v>0</v>
      </c>
      <c r="J29" s="8">
        <f>I29</f>
        <v>0</v>
      </c>
    </row>
    <row r="30" spans="1:9" ht="48" customHeight="1">
      <c r="A30" s="66" t="s">
        <v>22</v>
      </c>
      <c r="B30" s="50" t="s">
        <v>17</v>
      </c>
      <c r="C30" s="14" t="s">
        <v>7</v>
      </c>
      <c r="D30" s="70">
        <v>30</v>
      </c>
      <c r="E30" s="75"/>
      <c r="F30" s="75"/>
      <c r="G30" s="75"/>
      <c r="H30" s="72">
        <f t="shared" si="0"/>
        <v>0</v>
      </c>
      <c r="I30" s="23"/>
    </row>
    <row r="31" spans="1:9" ht="48" customHeight="1">
      <c r="A31" s="67"/>
      <c r="B31" s="51"/>
      <c r="C31" s="5" t="s">
        <v>8</v>
      </c>
      <c r="D31" s="71">
        <v>5</v>
      </c>
      <c r="E31" s="75"/>
      <c r="F31" s="75"/>
      <c r="G31" s="75"/>
      <c r="H31" s="73">
        <f t="shared" si="0"/>
        <v>0</v>
      </c>
      <c r="I31" s="24"/>
    </row>
    <row r="32" spans="1:9" ht="48" customHeight="1">
      <c r="A32" s="67"/>
      <c r="B32" s="51" t="s">
        <v>13</v>
      </c>
      <c r="C32" s="5" t="s">
        <v>7</v>
      </c>
      <c r="D32" s="71">
        <v>5</v>
      </c>
      <c r="E32" s="75"/>
      <c r="F32" s="75"/>
      <c r="G32" s="75"/>
      <c r="H32" s="73">
        <f t="shared" si="0"/>
        <v>0</v>
      </c>
      <c r="I32" s="24"/>
    </row>
    <row r="33" spans="1:9" ht="31.5">
      <c r="A33" s="67"/>
      <c r="B33" s="51"/>
      <c r="C33" s="5" t="s">
        <v>8</v>
      </c>
      <c r="D33" s="71">
        <v>2.5</v>
      </c>
      <c r="E33" s="75"/>
      <c r="F33" s="76"/>
      <c r="G33" s="75"/>
      <c r="H33" s="73">
        <f t="shared" si="0"/>
        <v>0</v>
      </c>
      <c r="I33" s="24"/>
    </row>
    <row r="34" spans="1:9" ht="15.75">
      <c r="A34" s="67"/>
      <c r="B34" s="54" t="s">
        <v>9</v>
      </c>
      <c r="C34" s="5" t="s">
        <v>7</v>
      </c>
      <c r="D34" s="71">
        <v>5</v>
      </c>
      <c r="E34" s="75"/>
      <c r="F34" s="76"/>
      <c r="G34" s="75"/>
      <c r="H34" s="73">
        <f t="shared" si="0"/>
        <v>0</v>
      </c>
      <c r="I34" s="24"/>
    </row>
    <row r="35" spans="1:9" ht="15.75">
      <c r="A35" s="67"/>
      <c r="B35" s="55"/>
      <c r="C35" s="5" t="s">
        <v>11</v>
      </c>
      <c r="D35" s="71">
        <v>2.5</v>
      </c>
      <c r="E35" s="75"/>
      <c r="F35" s="75"/>
      <c r="G35" s="75"/>
      <c r="H35" s="73">
        <f t="shared" si="0"/>
        <v>0</v>
      </c>
      <c r="I35" s="24"/>
    </row>
    <row r="36" spans="1:9" ht="28.5" customHeight="1" thickBot="1">
      <c r="A36" s="67"/>
      <c r="B36" s="5" t="s">
        <v>10</v>
      </c>
      <c r="C36" s="5" t="s">
        <v>11</v>
      </c>
      <c r="D36" s="71">
        <v>2.5</v>
      </c>
      <c r="E36" s="75"/>
      <c r="F36" s="75"/>
      <c r="G36" s="75"/>
      <c r="H36" s="73">
        <f t="shared" si="0"/>
        <v>0</v>
      </c>
      <c r="I36" s="24"/>
    </row>
    <row r="37" spans="1:10" ht="16.5" thickBot="1">
      <c r="A37" s="48" t="s">
        <v>44</v>
      </c>
      <c r="B37" s="49"/>
      <c r="C37" s="49"/>
      <c r="D37" s="11">
        <v>10</v>
      </c>
      <c r="E37" s="77"/>
      <c r="F37" s="77"/>
      <c r="G37" s="77"/>
      <c r="H37" s="13">
        <f>SUM(H30:H36)</f>
        <v>0</v>
      </c>
      <c r="I37" s="31">
        <f>IF(H37&gt;=10,10,H37)</f>
        <v>0</v>
      </c>
      <c r="J37" s="8">
        <f>I37</f>
        <v>0</v>
      </c>
    </row>
    <row r="39" ht="13.5" thickBot="1"/>
    <row r="40" spans="2:9" ht="12.75">
      <c r="B40" s="57" t="s">
        <v>26</v>
      </c>
      <c r="C40" s="58"/>
      <c r="D40" s="59"/>
      <c r="E40" s="33"/>
      <c r="F40" s="33"/>
      <c r="G40" s="33"/>
      <c r="H40" s="33"/>
      <c r="I40" s="33"/>
    </row>
    <row r="41" spans="2:5" ht="12.75">
      <c r="B41" s="37" t="s">
        <v>28</v>
      </c>
      <c r="C41" s="34" t="s">
        <v>27</v>
      </c>
      <c r="D41" s="38" t="s">
        <v>29</v>
      </c>
      <c r="E41" s="32"/>
    </row>
    <row r="42" spans="2:4" ht="12.75">
      <c r="B42" s="39">
        <v>1</v>
      </c>
      <c r="C42" s="35">
        <f>I12</f>
        <v>0</v>
      </c>
      <c r="D42" s="40">
        <f>(H12*100)/D12</f>
        <v>0</v>
      </c>
    </row>
    <row r="43" spans="2:4" ht="12.75">
      <c r="B43" s="39">
        <v>2</v>
      </c>
      <c r="C43" s="36">
        <f>I16</f>
        <v>0</v>
      </c>
      <c r="D43" s="40">
        <f>(H16*100)/D16</f>
        <v>0</v>
      </c>
    </row>
    <row r="44" spans="2:4" ht="12.75">
      <c r="B44" s="39">
        <v>3</v>
      </c>
      <c r="C44" s="36">
        <f>I22</f>
        <v>0</v>
      </c>
      <c r="D44" s="40">
        <f>(H22*100)/D22</f>
        <v>0</v>
      </c>
    </row>
    <row r="45" spans="2:4" ht="12.75">
      <c r="B45" s="39">
        <v>4</v>
      </c>
      <c r="C45" s="36">
        <f>I24</f>
        <v>0</v>
      </c>
      <c r="D45" s="40">
        <f>(H24*100)/D24</f>
        <v>0</v>
      </c>
    </row>
    <row r="46" spans="2:4" ht="12.75">
      <c r="B46" s="39">
        <v>5</v>
      </c>
      <c r="C46" s="36">
        <f>I29</f>
        <v>0</v>
      </c>
      <c r="D46" s="40">
        <f>(H29*100)/D29</f>
        <v>0</v>
      </c>
    </row>
    <row r="47" spans="2:4" ht="12.75">
      <c r="B47" s="39">
        <v>6</v>
      </c>
      <c r="C47" s="36">
        <f>I37</f>
        <v>0</v>
      </c>
      <c r="D47" s="40">
        <f>(H37*100)/D37</f>
        <v>0</v>
      </c>
    </row>
    <row r="48" spans="2:4" ht="13.5" thickBot="1">
      <c r="B48" s="41" t="s">
        <v>30</v>
      </c>
      <c r="C48" s="42">
        <f>C42+C43+C44+C45+C46+C47</f>
        <v>0</v>
      </c>
      <c r="D48" s="43"/>
    </row>
    <row r="51" spans="1:9" ht="40.5" customHeight="1">
      <c r="A51" s="82" t="s">
        <v>46</v>
      </c>
      <c r="B51" s="83"/>
      <c r="C51" s="83"/>
      <c r="D51" s="83"/>
      <c r="E51" s="83"/>
      <c r="F51" s="83"/>
      <c r="G51" s="83"/>
      <c r="H51" s="83"/>
      <c r="I51" s="83"/>
    </row>
  </sheetData>
  <sheetProtection/>
  <mergeCells count="33">
    <mergeCell ref="A51:I51"/>
    <mergeCell ref="A3:I3"/>
    <mergeCell ref="A4:I4"/>
    <mergeCell ref="A30:A36"/>
    <mergeCell ref="A29:C29"/>
    <mergeCell ref="B7:C7"/>
    <mergeCell ref="B10:B11"/>
    <mergeCell ref="B13:C13"/>
    <mergeCell ref="B14:C14"/>
    <mergeCell ref="A12:C12"/>
    <mergeCell ref="A24:C24"/>
    <mergeCell ref="A22:C22"/>
    <mergeCell ref="A17:A21"/>
    <mergeCell ref="B27:C27"/>
    <mergeCell ref="B26:C26"/>
    <mergeCell ref="B17:B20"/>
    <mergeCell ref="B8:B9"/>
    <mergeCell ref="A25:A28"/>
    <mergeCell ref="A6:A11"/>
    <mergeCell ref="A13:A15"/>
    <mergeCell ref="B15:C15"/>
    <mergeCell ref="A16:C16"/>
    <mergeCell ref="B6:C6"/>
    <mergeCell ref="A37:C37"/>
    <mergeCell ref="B30:B31"/>
    <mergeCell ref="B28:C28"/>
    <mergeCell ref="B34:B35"/>
    <mergeCell ref="C2:I2"/>
    <mergeCell ref="B40:D40"/>
    <mergeCell ref="B25:C25"/>
    <mergeCell ref="B32:B33"/>
    <mergeCell ref="A5:C5"/>
    <mergeCell ref="B23:C2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3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Antônio Cláudio</dc:creator>
  <cp:keywords/>
  <dc:description/>
  <cp:lastModifiedBy>Rubi Pagotto</cp:lastModifiedBy>
  <cp:lastPrinted>2010-09-16T20:25:14Z</cp:lastPrinted>
  <dcterms:created xsi:type="dcterms:W3CDTF">2010-07-12T23:11:45Z</dcterms:created>
  <dcterms:modified xsi:type="dcterms:W3CDTF">2021-08-19T04:26:06Z</dcterms:modified>
  <cp:category/>
  <cp:version/>
  <cp:contentType/>
  <cp:contentStatus/>
</cp:coreProperties>
</file>